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IUNIE 2026\ALOCARE\SITE\"/>
    </mc:Choice>
  </mc:AlternateContent>
  <xr:revisionPtr revIDLastSave="0" documentId="8_{B4D8F48D-FEB7-454A-9961-FB9733B4B16B}" xr6:coauthVersionLast="36" xr6:coauthVersionMax="36" xr10:uidLastSave="{00000000-0000-0000-0000-000000000000}"/>
  <bookViews>
    <workbookView xWindow="0" yWindow="0" windowWidth="28800" windowHeight="12225" xr2:uid="{0F42669D-CF2E-4A1F-AE47-A8EACB6C8C32}"/>
  </bookViews>
  <sheets>
    <sheet name="RAD DENTA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F19" i="1"/>
  <c r="E19" i="1"/>
  <c r="D19" i="1"/>
  <c r="K18" i="1"/>
  <c r="G18" i="1"/>
  <c r="L18" i="1" s="1"/>
  <c r="K17" i="1"/>
  <c r="G17" i="1"/>
  <c r="K16" i="1"/>
  <c r="G16" i="1"/>
  <c r="L16" i="1" s="1"/>
  <c r="K15" i="1"/>
  <c r="G15" i="1"/>
  <c r="K14" i="1"/>
  <c r="G14" i="1"/>
  <c r="L14" i="1" s="1"/>
  <c r="K13" i="1"/>
  <c r="G13" i="1"/>
  <c r="K12" i="1"/>
  <c r="G12" i="1"/>
  <c r="L12" i="1" s="1"/>
  <c r="K11" i="1"/>
  <c r="L11" i="1" s="1"/>
  <c r="K10" i="1"/>
  <c r="L10" i="1" s="1"/>
  <c r="G10" i="1"/>
  <c r="K9" i="1"/>
  <c r="L9" i="1" s="1"/>
  <c r="G9" i="1"/>
  <c r="K8" i="1"/>
  <c r="G8" i="1"/>
  <c r="G19" i="1" s="1"/>
  <c r="L13" i="1" l="1"/>
  <c r="L15" i="1"/>
  <c r="L17" i="1"/>
  <c r="K19" i="1"/>
  <c r="L8" i="1"/>
  <c r="J19" i="1"/>
  <c r="L19" i="1" l="1"/>
</calcChain>
</file>

<file path=xl/sharedStrings.xml><?xml version="1.0" encoding="utf-8"?>
<sst xmlns="http://schemas.openxmlformats.org/spreadsheetml/2006/main" count="31" uniqueCount="31">
  <si>
    <t>ALOCARE LUNA IUNIE  2026</t>
  </si>
  <si>
    <t>29.05.2026</t>
  </si>
  <si>
    <t>Nr.crt.</t>
  </si>
  <si>
    <t>CONTR. A</t>
  </si>
  <si>
    <t>DENUMIRE FURNIZOR</t>
  </si>
  <si>
    <t>TRIM.I 2026</t>
  </si>
  <si>
    <t>TRIM.II 2026</t>
  </si>
  <si>
    <t>SEM.I 2026</t>
  </si>
  <si>
    <t>D0096</t>
  </si>
  <si>
    <t>SC MULTIDENT SRL</t>
  </si>
  <si>
    <t>D0121</t>
  </si>
  <si>
    <t xml:space="preserve">CMI DR. PETCU DANIEL BOGDAN </t>
  </si>
  <si>
    <t>D0141</t>
  </si>
  <si>
    <t>CMI DR. ZMARANDACHE DIANA DANIELA DACIANA</t>
  </si>
  <si>
    <t>D0192</t>
  </si>
  <si>
    <t>FRESH DENT SRL</t>
  </si>
  <si>
    <t>D0213</t>
  </si>
  <si>
    <t>SC DOCTOR SMILE SRL</t>
  </si>
  <si>
    <t>D0242</t>
  </si>
  <si>
    <t>IMPLANT EXPERT SRL</t>
  </si>
  <si>
    <t>D0262</t>
  </si>
  <si>
    <t>CENTRUL MEDICAL PRAIN PENTRU REDAREA AUZULUI SI INFATISARII NORMALE SRL</t>
  </si>
  <si>
    <t>D0264</t>
  </si>
  <si>
    <t>3D DENTAL SRL</t>
  </si>
  <si>
    <t>D0279</t>
  </si>
  <si>
    <t>PRODENTAL DC SRL</t>
  </si>
  <si>
    <t>D0282</t>
  </si>
  <si>
    <t>SPITALUL UNIVERSITAR DE URGENTA BUCURESTI</t>
  </si>
  <si>
    <t xml:space="preserve"> D0297 </t>
  </si>
  <si>
    <t>ELITE DENTAL HUB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</si>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</sst>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0" fillId="2" borderId="0" xfId="1" applyFont="1" applyFill="1"/>
    <xf numFmtId="49" fontId="3" fillId="2" borderId="0" xfId="2" applyNumberFormat="1" applyFont="1" applyFill="1" applyBorder="1"/>
    <xf numFmtId="0" fontId="3" fillId="2" borderId="0" xfId="2" applyFont="1" applyFill="1" applyBorder="1"/>
    <xf numFmtId="0" fontId="1" fillId="2" borderId="0" xfId="1" applyFill="1" applyBorder="1"/>
    <xf numFmtId="14" fontId="0" fillId="2" borderId="0" xfId="2" applyNumberFormat="1" applyFont="1" applyFill="1" applyBorder="1"/>
    <xf numFmtId="0" fontId="4" fillId="2" borderId="1" xfId="1" applyFont="1" applyFill="1" applyBorder="1" applyAlignment="1">
      <alignment vertical="top" wrapText="1"/>
    </xf>
    <xf numFmtId="0" fontId="4" fillId="2" borderId="1" xfId="2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horizontal="right" vertical="top" wrapText="1"/>
    </xf>
    <xf numFmtId="17" fontId="4" fillId="2" borderId="1" xfId="2" applyNumberFormat="1" applyFont="1" applyFill="1" applyBorder="1" applyAlignment="1">
      <alignment horizontal="center" vertical="top" wrapText="1"/>
    </xf>
    <xf numFmtId="0" fontId="2" fillId="2" borderId="0" xfId="1" applyFont="1" applyFill="1" applyAlignment="1">
      <alignment vertical="top" wrapText="1"/>
    </xf>
    <xf numFmtId="0" fontId="5" fillId="2" borderId="1" xfId="1" applyFont="1" applyFill="1" applyBorder="1" applyAlignment="1">
      <alignment wrapText="1"/>
    </xf>
    <xf numFmtId="164" fontId="5" fillId="0" borderId="1" xfId="3" applyNumberFormat="1" applyFont="1" applyFill="1" applyBorder="1" applyAlignment="1">
      <alignment horizontal="center" wrapText="1"/>
    </xf>
    <xf numFmtId="164" fontId="7" fillId="0" borderId="1" xfId="3" applyNumberFormat="1" applyFont="1" applyBorder="1"/>
    <xf numFmtId="164" fontId="7" fillId="0" borderId="2" xfId="3" applyNumberFormat="1" applyFont="1" applyBorder="1"/>
    <xf numFmtId="0" fontId="5" fillId="2" borderId="0" xfId="1" applyFont="1" applyFill="1"/>
    <xf numFmtId="164" fontId="7" fillId="0" borderId="1" xfId="3" applyNumberFormat="1" applyFont="1" applyBorder="1" applyAlignment="1">
      <alignment wrapText="1"/>
    </xf>
    <xf numFmtId="164" fontId="7" fillId="0" borderId="1" xfId="3" applyNumberFormat="1" applyFont="1" applyFill="1" applyBorder="1" applyAlignment="1">
      <alignment wrapText="1"/>
    </xf>
    <xf numFmtId="164" fontId="5" fillId="0" borderId="3" xfId="3" applyNumberFormat="1" applyFont="1" applyFill="1" applyBorder="1" applyAlignment="1">
      <alignment horizontal="center" wrapText="1"/>
    </xf>
    <xf numFmtId="164" fontId="5" fillId="0" borderId="3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4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164" fontId="4" fillId="2" borderId="1" xfId="1" applyNumberFormat="1" applyFont="1" applyFill="1" applyBorder="1"/>
    <xf numFmtId="0" fontId="1" fillId="2" borderId="0" xfId="1" applyFont="1" applyFill="1" applyBorder="1"/>
    <xf numFmtId="0" fontId="9" fillId="2" borderId="0" xfId="1" applyFont="1" applyFill="1" applyBorder="1"/>
    <xf numFmtId="164" fontId="1" fillId="2" borderId="0" xfId="4" applyFont="1" applyFill="1" applyBorder="1"/>
    <xf numFmtId="0" fontId="1" fillId="2" borderId="0" xfId="2" applyFill="1"/>
    <xf numFmtId="0" fontId="0" fillId="2" borderId="0" xfId="2" applyFont="1" applyFill="1"/>
  </cellXfs>
  <cellStyles count="5">
    <cellStyle name="Comma 10 2" xfId="4" xr:uid="{8F81240B-C4DF-4110-AFEA-507983C9BB52}"/>
    <cellStyle name="Comma 16" xfId="3" xr:uid="{D579B305-25F4-45CD-9620-289120825F43}"/>
    <cellStyle name="Normal" xfId="0" builtinId="0"/>
    <cellStyle name="Normal 10 2" xfId="1" xr:uid="{E827F5A1-04CB-42B6-B1F5-BAA3A23491B8}"/>
    <cellStyle name="Normal_PLAFON RAPORTAT TRIM.II,III 2004 10" xfId="2" xr:uid="{3A02BBDD-79BF-446F-8719-5E518CB6A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4BB3-ABA8-47C2-9812-E34942F077F3}">
  <dimension ref="A1:L29"/>
  <sheetViews>
    <sheetView tabSelected="1" workbookViewId="0">
      <selection activeCell="C28" sqref="C27:C28"/>
    </sheetView>
  </sheetViews>
  <sheetFormatPr defaultRowHeight="12.75" x14ac:dyDescent="0.2"/>
  <cols>
    <col min="1" max="1" width="7.7109375" style="3" customWidth="1"/>
    <col min="2" max="2" width="12.85546875" style="36" bestFit="1" customWidth="1"/>
    <col min="3" max="3" width="36.28515625" style="36" customWidth="1"/>
    <col min="4" max="12" width="15.7109375" style="36" customWidth="1"/>
    <col min="13" max="16384" width="9.140625" style="3"/>
  </cols>
  <sheetData>
    <row r="1" spans="1:12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</row>
    <row r="2" spans="1:12" x14ac:dyDescent="0.2">
      <c r="A2" s="4"/>
      <c r="B2" s="5"/>
      <c r="C2" s="5"/>
      <c r="D2" s="5"/>
      <c r="E2" s="6"/>
      <c r="F2" s="6"/>
      <c r="G2" s="6"/>
      <c r="H2" s="6"/>
      <c r="I2" s="6"/>
      <c r="J2" s="6"/>
      <c r="K2" s="6"/>
      <c r="L2" s="6"/>
    </row>
    <row r="3" spans="1:12" ht="15" x14ac:dyDescent="0.25">
      <c r="A3" s="7"/>
      <c r="B3" s="8"/>
      <c r="C3" s="9" t="s">
        <v>1</v>
      </c>
      <c r="D3" s="10"/>
      <c r="E3" s="10"/>
      <c r="F3" s="10"/>
      <c r="G3" s="10"/>
      <c r="H3" s="10"/>
      <c r="I3" s="10"/>
      <c r="J3" s="10"/>
      <c r="K3" s="10"/>
      <c r="L3" s="10"/>
    </row>
    <row r="4" spans="1:12" ht="15" x14ac:dyDescent="0.25">
      <c r="A4" s="7"/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5" x14ac:dyDescent="0.25">
      <c r="A5" s="7"/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5" x14ac:dyDescent="0.25">
      <c r="A6" s="11"/>
      <c r="B6" s="10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18" customFormat="1" ht="15.75" x14ac:dyDescent="0.25">
      <c r="A7" s="13" t="s">
        <v>2</v>
      </c>
      <c r="B7" s="14" t="s">
        <v>3</v>
      </c>
      <c r="C7" s="14" t="s">
        <v>4</v>
      </c>
      <c r="D7" s="15">
        <v>46023</v>
      </c>
      <c r="E7" s="15">
        <v>46054</v>
      </c>
      <c r="F7" s="15">
        <v>46082</v>
      </c>
      <c r="G7" s="15" t="s">
        <v>5</v>
      </c>
      <c r="H7" s="15">
        <v>46113</v>
      </c>
      <c r="I7" s="15">
        <v>46143</v>
      </c>
      <c r="J7" s="15">
        <v>46174</v>
      </c>
      <c r="K7" s="16" t="s">
        <v>6</v>
      </c>
      <c r="L7" s="17" t="s">
        <v>7</v>
      </c>
    </row>
    <row r="8" spans="1:12" s="23" customFormat="1" ht="14.25" x14ac:dyDescent="0.2">
      <c r="A8" s="19">
        <v>1</v>
      </c>
      <c r="B8" s="20" t="s">
        <v>8</v>
      </c>
      <c r="C8" s="21" t="s">
        <v>9</v>
      </c>
      <c r="D8" s="22">
        <v>48129.96</v>
      </c>
      <c r="E8" s="22">
        <v>85237.92</v>
      </c>
      <c r="F8" s="22">
        <v>99250.44</v>
      </c>
      <c r="G8" s="22">
        <f>D8+E8+F8</f>
        <v>232618.32</v>
      </c>
      <c r="H8" s="22">
        <v>105640.8</v>
      </c>
      <c r="I8" s="22">
        <v>61928.14</v>
      </c>
      <c r="J8" s="22">
        <v>59750.9</v>
      </c>
      <c r="K8" s="22">
        <f>H8+I8+J8</f>
        <v>227319.84</v>
      </c>
      <c r="L8" s="22">
        <f>G8+K8</f>
        <v>459938.16000000003</v>
      </c>
    </row>
    <row r="9" spans="1:12" s="23" customFormat="1" ht="14.25" x14ac:dyDescent="0.2">
      <c r="A9" s="19">
        <v>2</v>
      </c>
      <c r="B9" s="20" t="s">
        <v>10</v>
      </c>
      <c r="C9" s="24" t="s">
        <v>11</v>
      </c>
      <c r="D9" s="22">
        <v>10696.38</v>
      </c>
      <c r="E9" s="22">
        <v>11646.72</v>
      </c>
      <c r="F9" s="22">
        <v>10696.38</v>
      </c>
      <c r="G9" s="22">
        <f t="shared" ref="G9:G18" si="0">D9+E9+F9</f>
        <v>33039.479999999996</v>
      </c>
      <c r="H9" s="22">
        <v>12132</v>
      </c>
      <c r="I9" s="22">
        <v>10426.040000000001</v>
      </c>
      <c r="J9" s="22">
        <v>10059.48</v>
      </c>
      <c r="K9" s="22">
        <f t="shared" ref="K9:K18" si="1">H9+I9+J9</f>
        <v>32617.52</v>
      </c>
      <c r="L9" s="22">
        <f t="shared" ref="L9:L18" si="2">G9+K9</f>
        <v>65657</v>
      </c>
    </row>
    <row r="10" spans="1:12" s="23" customFormat="1" ht="28.5" x14ac:dyDescent="0.2">
      <c r="A10" s="19">
        <v>3</v>
      </c>
      <c r="B10" s="20" t="s">
        <v>12</v>
      </c>
      <c r="C10" s="25" t="s">
        <v>13</v>
      </c>
      <c r="D10" s="22">
        <v>14426.82</v>
      </c>
      <c r="E10" s="22">
        <v>13732.32</v>
      </c>
      <c r="F10" s="22">
        <v>13951.44</v>
      </c>
      <c r="G10" s="22">
        <f t="shared" si="0"/>
        <v>42110.58</v>
      </c>
      <c r="H10" s="22">
        <v>17261.759999999998</v>
      </c>
      <c r="I10" s="22">
        <v>14068.87</v>
      </c>
      <c r="J10" s="22">
        <v>13574.24</v>
      </c>
      <c r="K10" s="22">
        <f t="shared" si="1"/>
        <v>44904.869999999995</v>
      </c>
      <c r="L10" s="22">
        <f t="shared" si="2"/>
        <v>87015.45</v>
      </c>
    </row>
    <row r="11" spans="1:12" s="23" customFormat="1" ht="14.25" x14ac:dyDescent="0.2">
      <c r="A11" s="19">
        <v>4</v>
      </c>
      <c r="B11" s="20" t="s">
        <v>14</v>
      </c>
      <c r="C11" s="25" t="s">
        <v>15</v>
      </c>
      <c r="D11" s="22"/>
      <c r="E11" s="22"/>
      <c r="F11" s="22"/>
      <c r="G11" s="22"/>
      <c r="H11" s="22"/>
      <c r="I11" s="22"/>
      <c r="J11" s="22">
        <v>16119.41</v>
      </c>
      <c r="K11" s="22">
        <f t="shared" si="1"/>
        <v>16119.41</v>
      </c>
      <c r="L11" s="22">
        <f t="shared" si="2"/>
        <v>16119.41</v>
      </c>
    </row>
    <row r="12" spans="1:12" s="23" customFormat="1" ht="14.25" x14ac:dyDescent="0.2">
      <c r="A12" s="19">
        <v>5</v>
      </c>
      <c r="B12" s="20" t="s">
        <v>16</v>
      </c>
      <c r="C12" s="25" t="s">
        <v>17</v>
      </c>
      <c r="D12" s="22">
        <v>21001.360000000001</v>
      </c>
      <c r="E12" s="22">
        <v>20091.46</v>
      </c>
      <c r="F12" s="22">
        <v>19794.759999999998</v>
      </c>
      <c r="G12" s="22">
        <f t="shared" si="0"/>
        <v>60887.58</v>
      </c>
      <c r="H12" s="22">
        <v>20459.400000000001</v>
      </c>
      <c r="I12" s="22">
        <v>20569.439999999999</v>
      </c>
      <c r="J12" s="22">
        <v>19846.27</v>
      </c>
      <c r="K12" s="22">
        <f t="shared" si="1"/>
        <v>60875.11</v>
      </c>
      <c r="L12" s="22">
        <f t="shared" si="2"/>
        <v>121762.69</v>
      </c>
    </row>
    <row r="13" spans="1:12" s="23" customFormat="1" ht="14.25" x14ac:dyDescent="0.2">
      <c r="A13" s="19">
        <v>6</v>
      </c>
      <c r="B13" s="26" t="s">
        <v>18</v>
      </c>
      <c r="C13" s="25" t="s">
        <v>19</v>
      </c>
      <c r="D13" s="22">
        <v>485.28</v>
      </c>
      <c r="E13" s="22">
        <v>444.84</v>
      </c>
      <c r="F13" s="22">
        <v>262.86</v>
      </c>
      <c r="G13" s="22">
        <f t="shared" si="0"/>
        <v>1192.98</v>
      </c>
      <c r="H13" s="22">
        <v>869.46</v>
      </c>
      <c r="I13" s="22">
        <v>24180.87</v>
      </c>
      <c r="J13" s="22">
        <v>23330.73</v>
      </c>
      <c r="K13" s="22">
        <f t="shared" si="1"/>
        <v>48381.06</v>
      </c>
      <c r="L13" s="22">
        <f t="shared" si="2"/>
        <v>49574.04</v>
      </c>
    </row>
    <row r="14" spans="1:12" s="23" customFormat="1" ht="42.75" x14ac:dyDescent="0.2">
      <c r="A14" s="19">
        <v>7</v>
      </c>
      <c r="B14" s="27" t="s">
        <v>20</v>
      </c>
      <c r="C14" s="28" t="s">
        <v>21</v>
      </c>
      <c r="D14" s="22">
        <v>18900</v>
      </c>
      <c r="E14" s="22">
        <v>20700</v>
      </c>
      <c r="F14" s="22">
        <v>26100</v>
      </c>
      <c r="G14" s="22">
        <f t="shared" si="0"/>
        <v>65700</v>
      </c>
      <c r="H14" s="22">
        <v>16520.22</v>
      </c>
      <c r="I14" s="22">
        <v>21103.3</v>
      </c>
      <c r="J14" s="22">
        <v>20361.36</v>
      </c>
      <c r="K14" s="22">
        <f t="shared" si="1"/>
        <v>57984.880000000005</v>
      </c>
      <c r="L14" s="22">
        <f t="shared" si="2"/>
        <v>123684.88</v>
      </c>
    </row>
    <row r="15" spans="1:12" s="23" customFormat="1" ht="14.25" x14ac:dyDescent="0.2">
      <c r="A15" s="19">
        <v>8</v>
      </c>
      <c r="B15" s="20" t="s">
        <v>22</v>
      </c>
      <c r="C15" s="25" t="s">
        <v>23</v>
      </c>
      <c r="D15" s="22">
        <v>8189.1</v>
      </c>
      <c r="E15" s="22">
        <v>7926.24</v>
      </c>
      <c r="F15" s="22">
        <v>7036.56</v>
      </c>
      <c r="G15" s="22">
        <f t="shared" si="0"/>
        <v>23151.9</v>
      </c>
      <c r="H15" s="22">
        <v>8269.98</v>
      </c>
      <c r="I15" s="22">
        <v>8064.48</v>
      </c>
      <c r="J15" s="22">
        <v>7780.95</v>
      </c>
      <c r="K15" s="22">
        <f t="shared" si="1"/>
        <v>24115.41</v>
      </c>
      <c r="L15" s="22">
        <f t="shared" si="2"/>
        <v>47267.31</v>
      </c>
    </row>
    <row r="16" spans="1:12" s="23" customFormat="1" ht="14.25" x14ac:dyDescent="0.2">
      <c r="A16" s="19">
        <v>9</v>
      </c>
      <c r="B16" s="20" t="s">
        <v>24</v>
      </c>
      <c r="C16" s="25" t="s">
        <v>25</v>
      </c>
      <c r="D16" s="22">
        <v>4488.84</v>
      </c>
      <c r="E16" s="22">
        <v>4306.8599999999997</v>
      </c>
      <c r="F16" s="22">
        <v>4327.08</v>
      </c>
      <c r="G16" s="22">
        <f t="shared" si="0"/>
        <v>13122.78</v>
      </c>
      <c r="H16" s="22">
        <v>4488.84</v>
      </c>
      <c r="I16" s="22">
        <v>4396.5200000000004</v>
      </c>
      <c r="J16" s="22">
        <v>4241.95</v>
      </c>
      <c r="K16" s="22">
        <f t="shared" si="1"/>
        <v>13127.310000000001</v>
      </c>
      <c r="L16" s="22">
        <f t="shared" si="2"/>
        <v>26250.090000000004</v>
      </c>
    </row>
    <row r="17" spans="1:12" s="23" customFormat="1" ht="28.5" x14ac:dyDescent="0.2">
      <c r="A17" s="19">
        <v>10</v>
      </c>
      <c r="B17" s="20" t="s">
        <v>26</v>
      </c>
      <c r="C17" s="24" t="s">
        <v>27</v>
      </c>
      <c r="D17" s="22">
        <v>5385.54</v>
      </c>
      <c r="E17" s="22">
        <v>5287.74</v>
      </c>
      <c r="F17" s="22">
        <v>5386.64</v>
      </c>
      <c r="G17" s="22">
        <f t="shared" si="0"/>
        <v>16059.919999999998</v>
      </c>
      <c r="H17" s="22">
        <v>4563.12</v>
      </c>
      <c r="I17" s="22">
        <v>28718.080000000002</v>
      </c>
      <c r="J17" s="22">
        <v>27708.42</v>
      </c>
      <c r="K17" s="22">
        <f t="shared" si="1"/>
        <v>60989.62</v>
      </c>
      <c r="L17" s="22">
        <f t="shared" si="2"/>
        <v>77049.540000000008</v>
      </c>
    </row>
    <row r="18" spans="1:12" s="23" customFormat="1" ht="14.25" x14ac:dyDescent="0.2">
      <c r="A18" s="19">
        <v>11</v>
      </c>
      <c r="B18" s="20" t="s">
        <v>28</v>
      </c>
      <c r="C18" s="24" t="s">
        <v>29</v>
      </c>
      <c r="D18" s="22">
        <v>1294.08</v>
      </c>
      <c r="E18" s="22">
        <v>2547.7199999999998</v>
      </c>
      <c r="F18" s="22">
        <v>1860.24</v>
      </c>
      <c r="G18" s="22">
        <f t="shared" si="0"/>
        <v>5702.04</v>
      </c>
      <c r="H18" s="22">
        <v>2931.9</v>
      </c>
      <c r="I18" s="22">
        <v>9044.26</v>
      </c>
      <c r="J18" s="22">
        <v>8726.2899999999991</v>
      </c>
      <c r="K18" s="22">
        <f t="shared" si="1"/>
        <v>20702.449999999997</v>
      </c>
      <c r="L18" s="22">
        <f t="shared" si="2"/>
        <v>26404.489999999998</v>
      </c>
    </row>
    <row r="19" spans="1:12" ht="15" x14ac:dyDescent="0.25">
      <c r="A19" s="29" t="s">
        <v>30</v>
      </c>
      <c r="B19" s="30"/>
      <c r="C19" s="31"/>
      <c r="D19" s="32">
        <f t="shared" ref="D19:L19" si="3">SUM(D8:D18)</f>
        <v>132997.35999999999</v>
      </c>
      <c r="E19" s="32">
        <f t="shared" si="3"/>
        <v>171921.81999999995</v>
      </c>
      <c r="F19" s="32">
        <f t="shared" si="3"/>
        <v>188666.4</v>
      </c>
      <c r="G19" s="32">
        <f t="shared" si="3"/>
        <v>493585.58</v>
      </c>
      <c r="H19" s="32">
        <f t="shared" si="3"/>
        <v>193137.47999999998</v>
      </c>
      <c r="I19" s="32">
        <f t="shared" si="3"/>
        <v>202500</v>
      </c>
      <c r="J19" s="32">
        <f t="shared" si="3"/>
        <v>211500.00000000003</v>
      </c>
      <c r="K19" s="32">
        <f t="shared" si="3"/>
        <v>607137.47999999986</v>
      </c>
      <c r="L19" s="32">
        <f t="shared" si="3"/>
        <v>1100723.0599999998</v>
      </c>
    </row>
    <row r="20" spans="1:12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s="33" customFormat="1" x14ac:dyDescent="0.2"/>
    <row r="22" spans="1:12" s="34" customFormat="1" ht="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s="33" customForma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s="35" customForma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s="7" customForma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9" spans="1:12" ht="15" x14ac:dyDescent="0.25">
      <c r="C29" s="37"/>
      <c r="D29" s="37"/>
      <c r="E29" s="37"/>
      <c r="F29" s="37"/>
      <c r="G29" s="37"/>
      <c r="H29" s="37"/>
      <c r="I29" s="37"/>
      <c r="J29" s="37"/>
      <c r="K29" s="37"/>
      <c r="L29" s="37"/>
    </row>
  </sheetData>
  <mergeCells count="3">
    <mergeCell ref="A1:D1"/>
    <mergeCell ref="A2:D2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 DENTARA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2026-05-28T12:03:56Z</dcterms:created>
  <dcterms:modified xsi:type="dcterms:W3CDTF">2026-05-28T12:04:44Z</dcterms:modified>
</cp:coreProperties>
</file>